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tc.mtpc.org\WestboroughUsers\foley\My Documents\ME COMMONS\PROPEL NOFO\"/>
    </mc:Choice>
  </mc:AlternateContent>
  <bookViews>
    <workbookView xWindow="0" yWindow="0" windowWidth="28800" windowHeight="12700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2" i="1" a="1"/>
  <c r="C2" i="1" s="1"/>
  <c r="D5" i="1" s="1"/>
  <c r="R13" i="1"/>
  <c r="R12" i="1"/>
  <c r="R11" i="1"/>
  <c r="R10" i="1"/>
  <c r="R9" i="1"/>
  <c r="R8" i="1"/>
  <c r="R7" i="1"/>
  <c r="R6" i="1"/>
  <c r="R5" i="1"/>
  <c r="R4" i="1"/>
  <c r="F14" i="1"/>
  <c r="G14" i="1"/>
  <c r="C14" i="1"/>
  <c r="D12" i="1" l="1"/>
  <c r="D11" i="1"/>
  <c r="D10" i="1"/>
  <c r="D9" i="1"/>
  <c r="D8" i="1"/>
  <c r="D7" i="1"/>
  <c r="D6" i="1"/>
  <c r="D13" i="1"/>
  <c r="S13" i="1"/>
  <c r="S12" i="1"/>
  <c r="S11" i="1"/>
  <c r="S10" i="1"/>
  <c r="S9" i="1"/>
  <c r="S8" i="1"/>
  <c r="S7" i="1"/>
  <c r="S5" i="1"/>
  <c r="S4" i="1"/>
  <c r="D14" i="1" l="1"/>
  <c r="D21" i="1" s="1"/>
  <c r="R14" i="1"/>
  <c r="S6" i="1"/>
  <c r="Q14" i="1"/>
  <c r="P14" i="1"/>
  <c r="O14" i="1"/>
  <c r="N14" i="1"/>
  <c r="M14" i="1"/>
  <c r="L14" i="1"/>
  <c r="K14" i="1"/>
  <c r="J14" i="1"/>
  <c r="I14" i="1"/>
  <c r="H14" i="1"/>
  <c r="C17" i="1" l="1"/>
  <c r="C16" i="1"/>
  <c r="S14" i="1"/>
</calcChain>
</file>

<file path=xl/comments1.xml><?xml version="1.0" encoding="utf-8"?>
<comments xmlns="http://schemas.openxmlformats.org/spreadsheetml/2006/main">
  <authors>
    <author>tc={9B6F4A6C-60BE-43B8-A23B-003976861BAD}</author>
  </authors>
  <commentList>
    <comment ref="F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These columns will be used post award for invoicing.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<sst xmlns="http://schemas.openxmlformats.org/spreadsheetml/2006/main" count="64" uniqueCount="35">
  <si>
    <t>Company Name</t>
  </si>
  <si>
    <t>Grant Subsidy</t>
  </si>
  <si>
    <t>This section is for post award invoicing only</t>
  </si>
  <si>
    <t>Company Size (select from drop down in column B)</t>
  </si>
  <si>
    <t>Invoice 1</t>
  </si>
  <si>
    <t>Invoice 2</t>
  </si>
  <si>
    <t>Invoice 3</t>
  </si>
  <si>
    <t>Invoice 4</t>
  </si>
  <si>
    <t>Invoice 5</t>
  </si>
  <si>
    <t>Invoice 6</t>
  </si>
  <si>
    <t>Invoice 7</t>
  </si>
  <si>
    <t>Invoice 8</t>
  </si>
  <si>
    <t>Invoice 9</t>
  </si>
  <si>
    <t>Invoice 10</t>
  </si>
  <si>
    <t>Invoice 11</t>
  </si>
  <si>
    <t>Invoice 12</t>
  </si>
  <si>
    <t>Total Pmt Request</t>
  </si>
  <si>
    <t>Remaining</t>
  </si>
  <si>
    <t>Name of Facility</t>
  </si>
  <si>
    <t>Description of the Facilty Work</t>
  </si>
  <si>
    <t>Total Project  Amount</t>
  </si>
  <si>
    <t>NEMC Grant Portion (Not to Exceed $100,000)</t>
  </si>
  <si>
    <t>Pmt Request</t>
  </si>
  <si>
    <t>Project Costs</t>
  </si>
  <si>
    <t>Enter Facility Name</t>
  </si>
  <si>
    <t>Description of work to be completed</t>
  </si>
  <si>
    <t>Project Total</t>
  </si>
  <si>
    <t>Remaining Grant Balance</t>
  </si>
  <si>
    <t>Has 1:1 match been met?</t>
  </si>
  <si>
    <t>There are additional columns hidden for more than 2 invoices</t>
  </si>
  <si>
    <t>Total Grant Amount Request</t>
  </si>
  <si>
    <t>Company Size</t>
  </si>
  <si>
    <t>50 or less employees</t>
  </si>
  <si>
    <t>51-100 employees</t>
  </si>
  <si>
    <t>more than 100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</si>
</sst>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2" borderId="8" xfId="0" applyNumberFormat="1" applyFill="1" applyBorder="1"/>
    <xf numFmtId="164" fontId="0" fillId="3" borderId="8" xfId="0" applyNumberFormat="1" applyFill="1" applyBorder="1"/>
    <xf numFmtId="164" fontId="0" fillId="0" borderId="9" xfId="0" applyNumberFormat="1" applyBorder="1"/>
    <xf numFmtId="164" fontId="0" fillId="0" borderId="1" xfId="0" applyNumberFormat="1" applyBorder="1"/>
    <xf numFmtId="0" fontId="0" fillId="3" borderId="0" xfId="0" applyFill="1"/>
    <xf numFmtId="0" fontId="4" fillId="3" borderId="0" xfId="0" applyFont="1" applyFill="1"/>
    <xf numFmtId="0" fontId="0" fillId="4" borderId="0" xfId="0" applyFill="1"/>
    <xf numFmtId="164" fontId="0" fillId="3" borderId="0" xfId="0" applyNumberFormat="1" applyFill="1"/>
    <xf numFmtId="0" fontId="0" fillId="4" borderId="0" xfId="0" applyFill="1" applyAlignment="1">
      <alignment horizontal="right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8" fontId="3" fillId="5" borderId="4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0" borderId="9" xfId="0" applyNumberFormat="1" applyFont="1" applyBorder="1"/>
    <xf numFmtId="0" fontId="1" fillId="0" borderId="2" xfId="0" applyFont="1" applyBorder="1" applyAlignment="1">
      <alignment vertical="center"/>
    </xf>
    <xf numFmtId="0" fontId="0" fillId="5" borderId="7" xfId="0" applyFill="1" applyBorder="1"/>
    <xf numFmtId="9" fontId="0" fillId="5" borderId="3" xfId="1" applyFont="1" applyFill="1" applyBorder="1"/>
    <xf numFmtId="0" fontId="0" fillId="2" borderId="10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8" fontId="3" fillId="2" borderId="4" xfId="0" applyNumberFormat="1" applyFont="1" applyFill="1" applyBorder="1" applyAlignment="1">
      <alignment horizontal="right" vertical="center"/>
    </xf>
    <xf numFmtId="8" fontId="3" fillId="2" borderId="1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8" fontId="1" fillId="5" borderId="1" xfId="0" applyNumberFormat="1" applyFont="1" applyFill="1" applyBorder="1" applyAlignment="1">
      <alignment vertical="center"/>
    </xf>
    <xf numFmtId="8" fontId="6" fillId="5" borderId="1" xfId="0" applyNumberFormat="1" applyFont="1" applyFill="1" applyBorder="1" applyAlignment="1">
      <alignment vertical="center"/>
    </xf>
    <xf numFmtId="0" fontId="1" fillId="5" borderId="9" xfId="0" applyFont="1" applyFill="1" applyBorder="1"/>
    <xf numFmtId="0" fontId="1" fillId="5" borderId="12" xfId="0" applyFont="1" applyFill="1" applyBorder="1"/>
    <xf numFmtId="43" fontId="1" fillId="5" borderId="2" xfId="2" applyFont="1" applyFill="1" applyBorder="1"/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sa Erlandson" id="{FBCF1AAE-2686-4851-9E9B-B152EC8BC23B}" userId="S::erlandson@masstech.org::06b52edb-4940-4108-a48b-b58c1130a3d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3-06-27T20:08:59.72" personId="{FBCF1AAE-2686-4851-9E9B-B152EC8BC23B}" id="{9B6F4A6C-60BE-43B8-A23B-003976861BAD}">
    <text>These columns will be used post award for invoicing.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topLeftCell="A2" workbookViewId="0">
      <selection activeCell="U7" sqref="U7"/>
    </sheetView>
  </sheetViews>
  <sheetFormatPr defaultRowHeight="14.5" outlineLevelCol="1" x14ac:dyDescent="0.35"/>
  <cols>
    <col min="1" max="1" width="50" customWidth="1"/>
    <col min="2" max="2" width="53.453125" customWidth="1"/>
    <col min="3" max="4" width="13.7265625" customWidth="1"/>
    <col min="5" max="5" width="2.7265625" customWidth="1"/>
    <col min="6" max="19" width="13.7265625" hidden="1" customWidth="1" outlineLevel="1"/>
    <col min="20" max="20" width="9.1796875" collapsed="1"/>
  </cols>
  <sheetData>
    <row r="1" spans="1:19" ht="15" thickBot="1" x14ac:dyDescent="0.4">
      <c r="A1" s="15" t="s">
        <v>0</v>
      </c>
      <c r="B1" s="27"/>
      <c r="C1" s="21" t="s">
        <v>1</v>
      </c>
      <c r="F1" s="36" t="s">
        <v>2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ht="15" thickBot="1" x14ac:dyDescent="0.4">
      <c r="A2" s="15" t="s">
        <v>3</v>
      </c>
      <c r="B2" s="28"/>
      <c r="C2" s="22" t="e" cm="1">
        <f t="array" ref="C2">_xlfn.IFS(B2="50 or less employees",75%,B2="51-100 employees",50%,B2="more than 100 employees","Not Eligible")</f>
        <v>#N/A</v>
      </c>
      <c r="F2" s="18" t="s">
        <v>4</v>
      </c>
      <c r="G2" s="18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34" t="s">
        <v>16</v>
      </c>
      <c r="S2" s="2" t="s">
        <v>17</v>
      </c>
    </row>
    <row r="3" spans="1:19" ht="58.5" thickBot="1" x14ac:dyDescent="0.4">
      <c r="A3" s="1" t="s">
        <v>18</v>
      </c>
      <c r="B3" s="20" t="s">
        <v>19</v>
      </c>
      <c r="C3" s="14" t="s">
        <v>20</v>
      </c>
      <c r="D3" s="14" t="s">
        <v>21</v>
      </c>
      <c r="F3" s="3" t="s">
        <v>22</v>
      </c>
      <c r="G3" s="3" t="s">
        <v>22</v>
      </c>
      <c r="H3" s="3" t="s">
        <v>22</v>
      </c>
      <c r="I3" s="3" t="s">
        <v>22</v>
      </c>
      <c r="J3" s="3" t="s">
        <v>22</v>
      </c>
      <c r="K3" s="3" t="s">
        <v>22</v>
      </c>
      <c r="L3" s="3" t="s">
        <v>22</v>
      </c>
      <c r="M3" s="3" t="s">
        <v>22</v>
      </c>
      <c r="N3" s="3" t="s">
        <v>22</v>
      </c>
      <c r="O3" s="3" t="s">
        <v>22</v>
      </c>
      <c r="P3" s="3" t="s">
        <v>22</v>
      </c>
      <c r="Q3" s="3" t="s">
        <v>22</v>
      </c>
      <c r="R3" s="35"/>
      <c r="S3" s="3" t="s">
        <v>23</v>
      </c>
    </row>
    <row r="4" spans="1:19" ht="15" customHeight="1" x14ac:dyDescent="0.35">
      <c r="A4" s="23" t="s">
        <v>24</v>
      </c>
      <c r="B4" s="24" t="s">
        <v>25</v>
      </c>
      <c r="C4" s="25">
        <v>0</v>
      </c>
      <c r="D4" s="16" t="e">
        <f>+C4*$C$2</f>
        <v>#N/A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5">
        <f t="shared" ref="R4:R13" si="0">SUM(F4:Q4)</f>
        <v>0</v>
      </c>
      <c r="S4" s="5">
        <f t="shared" ref="S4:S13" si="1">+C4-R4</f>
        <v>0</v>
      </c>
    </row>
    <row r="5" spans="1:19" ht="15" customHeight="1" x14ac:dyDescent="0.35">
      <c r="A5" s="23" t="s">
        <v>24</v>
      </c>
      <c r="B5" s="24" t="s">
        <v>25</v>
      </c>
      <c r="C5" s="25">
        <v>0</v>
      </c>
      <c r="D5" s="16" t="e">
        <f t="shared" ref="D5:D13" si="2">+C5*$C$2</f>
        <v>#N/A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5">
        <f t="shared" si="0"/>
        <v>0</v>
      </c>
      <c r="S5" s="5">
        <f t="shared" si="1"/>
        <v>0</v>
      </c>
    </row>
    <row r="6" spans="1:19" ht="15" customHeight="1" x14ac:dyDescent="0.35">
      <c r="A6" s="23" t="s">
        <v>24</v>
      </c>
      <c r="B6" s="24" t="s">
        <v>25</v>
      </c>
      <c r="C6" s="25">
        <v>0</v>
      </c>
      <c r="D6" s="16" t="e">
        <f t="shared" si="2"/>
        <v>#N/A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5">
        <f t="shared" si="0"/>
        <v>0</v>
      </c>
      <c r="S6" s="5">
        <f t="shared" si="1"/>
        <v>0</v>
      </c>
    </row>
    <row r="7" spans="1:19" ht="15" customHeight="1" x14ac:dyDescent="0.35">
      <c r="A7" s="23" t="s">
        <v>24</v>
      </c>
      <c r="B7" s="24" t="s">
        <v>25</v>
      </c>
      <c r="C7" s="25">
        <v>0</v>
      </c>
      <c r="D7" s="16" t="e">
        <f t="shared" si="2"/>
        <v>#N/A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5">
        <f t="shared" si="0"/>
        <v>0</v>
      </c>
      <c r="S7" s="5">
        <f t="shared" si="1"/>
        <v>0</v>
      </c>
    </row>
    <row r="8" spans="1:19" ht="15" customHeight="1" x14ac:dyDescent="0.35">
      <c r="A8" s="23" t="s">
        <v>24</v>
      </c>
      <c r="B8" s="24" t="s">
        <v>25</v>
      </c>
      <c r="C8" s="25">
        <v>0</v>
      </c>
      <c r="D8" s="16" t="e">
        <f t="shared" si="2"/>
        <v>#N/A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5">
        <f t="shared" si="0"/>
        <v>0</v>
      </c>
      <c r="S8" s="5">
        <f t="shared" si="1"/>
        <v>0</v>
      </c>
    </row>
    <row r="9" spans="1:19" ht="15" customHeight="1" x14ac:dyDescent="0.35">
      <c r="A9" s="23" t="s">
        <v>24</v>
      </c>
      <c r="B9" s="24" t="s">
        <v>25</v>
      </c>
      <c r="C9" s="25">
        <v>0</v>
      </c>
      <c r="D9" s="16" t="e">
        <f t="shared" si="2"/>
        <v>#N/A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5">
        <f t="shared" si="0"/>
        <v>0</v>
      </c>
      <c r="S9" s="5">
        <f t="shared" si="1"/>
        <v>0</v>
      </c>
    </row>
    <row r="10" spans="1:19" ht="15" customHeight="1" x14ac:dyDescent="0.35">
      <c r="A10" s="23" t="s">
        <v>24</v>
      </c>
      <c r="B10" s="24" t="s">
        <v>25</v>
      </c>
      <c r="C10" s="25">
        <v>0</v>
      </c>
      <c r="D10" s="16" t="e">
        <f t="shared" si="2"/>
        <v>#N/A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5">
        <f t="shared" si="0"/>
        <v>0</v>
      </c>
      <c r="S10" s="5">
        <f t="shared" si="1"/>
        <v>0</v>
      </c>
    </row>
    <row r="11" spans="1:19" ht="15" customHeight="1" x14ac:dyDescent="0.35">
      <c r="A11" s="23" t="s">
        <v>24</v>
      </c>
      <c r="B11" s="24" t="s">
        <v>25</v>
      </c>
      <c r="C11" s="25">
        <v>0</v>
      </c>
      <c r="D11" s="16" t="e">
        <f t="shared" si="2"/>
        <v>#N/A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5">
        <f t="shared" si="0"/>
        <v>0</v>
      </c>
      <c r="S11" s="5">
        <f t="shared" si="1"/>
        <v>0</v>
      </c>
    </row>
    <row r="12" spans="1:19" ht="15" customHeight="1" x14ac:dyDescent="0.35">
      <c r="A12" s="23" t="s">
        <v>24</v>
      </c>
      <c r="B12" s="24" t="s">
        <v>25</v>
      </c>
      <c r="C12" s="25">
        <v>0</v>
      </c>
      <c r="D12" s="16" t="e">
        <f t="shared" si="2"/>
        <v>#N/A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5">
        <f t="shared" si="0"/>
        <v>0</v>
      </c>
      <c r="S12" s="5">
        <f t="shared" si="1"/>
        <v>0</v>
      </c>
    </row>
    <row r="13" spans="1:19" ht="15" customHeight="1" thickBot="1" x14ac:dyDescent="0.4">
      <c r="A13" s="23" t="s">
        <v>24</v>
      </c>
      <c r="B13" s="24" t="s">
        <v>25</v>
      </c>
      <c r="C13" s="26">
        <v>0</v>
      </c>
      <c r="D13" s="16" t="e">
        <f t="shared" si="2"/>
        <v>#N/A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5">
        <f t="shared" si="0"/>
        <v>0</v>
      </c>
      <c r="S13" s="5">
        <f t="shared" si="1"/>
        <v>0</v>
      </c>
    </row>
    <row r="14" spans="1:19" ht="15" customHeight="1" thickBot="1" x14ac:dyDescent="0.4">
      <c r="A14" s="1" t="s">
        <v>26</v>
      </c>
      <c r="B14" s="1"/>
      <c r="C14" s="29">
        <f>SUM(C4:C13)</f>
        <v>0</v>
      </c>
      <c r="D14" s="30" t="e">
        <f>SUM(D4:D13)</f>
        <v>#N/A</v>
      </c>
      <c r="F14" s="6">
        <f t="shared" ref="F14:S14" si="3">SUM(F4:F13)</f>
        <v>0</v>
      </c>
      <c r="G14" s="6">
        <f t="shared" si="3"/>
        <v>0</v>
      </c>
      <c r="H14" s="6">
        <f t="shared" si="3"/>
        <v>0</v>
      </c>
      <c r="I14" s="6">
        <f t="shared" si="3"/>
        <v>0</v>
      </c>
      <c r="J14" s="6">
        <f t="shared" si="3"/>
        <v>0</v>
      </c>
      <c r="K14" s="6">
        <f t="shared" si="3"/>
        <v>0</v>
      </c>
      <c r="L14" s="6">
        <f t="shared" si="3"/>
        <v>0</v>
      </c>
      <c r="M14" s="6">
        <f t="shared" si="3"/>
        <v>0</v>
      </c>
      <c r="N14" s="6">
        <f t="shared" si="3"/>
        <v>0</v>
      </c>
      <c r="O14" s="6">
        <f t="shared" si="3"/>
        <v>0</v>
      </c>
      <c r="P14" s="6">
        <f t="shared" si="3"/>
        <v>0</v>
      </c>
      <c r="Q14" s="6">
        <f t="shared" si="3"/>
        <v>0</v>
      </c>
      <c r="R14" s="19">
        <f t="shared" si="3"/>
        <v>0</v>
      </c>
      <c r="S14" s="7">
        <f t="shared" si="3"/>
        <v>0</v>
      </c>
    </row>
    <row r="15" spans="1:19" ht="15" thickBot="1" x14ac:dyDescent="0.4"/>
    <row r="16" spans="1:19" hidden="1" x14ac:dyDescent="0.35">
      <c r="A16" s="8" t="s">
        <v>27</v>
      </c>
      <c r="B16" s="8"/>
      <c r="C16" s="11" t="e">
        <f>+#REF!-R14</f>
        <v>#REF!</v>
      </c>
    </row>
    <row r="17" spans="1:6" hidden="1" x14ac:dyDescent="0.35">
      <c r="A17" s="10" t="s">
        <v>28</v>
      </c>
      <c r="B17" s="10"/>
      <c r="C17" s="12" t="e">
        <f>IF(#REF!&gt;=R14,"YES","NO")</f>
        <v>#REF!</v>
      </c>
      <c r="F17" s="13"/>
    </row>
    <row r="18" spans="1:6" hidden="1" x14ac:dyDescent="0.35"/>
    <row r="19" spans="1:6" hidden="1" x14ac:dyDescent="0.35">
      <c r="A19" s="9" t="s">
        <v>29</v>
      </c>
      <c r="B19" s="9"/>
      <c r="C19" s="8"/>
    </row>
    <row r="20" spans="1:6" hidden="1" x14ac:dyDescent="0.35"/>
    <row r="21" spans="1:6" ht="15" thickBot="1" x14ac:dyDescent="0.4">
      <c r="A21" s="31" t="s">
        <v>30</v>
      </c>
      <c r="B21" s="32"/>
      <c r="C21" s="32"/>
      <c r="D21" s="33" t="e">
        <f>IF(D14&lt;=100000,D14,100000)</f>
        <v>#N/A</v>
      </c>
    </row>
  </sheetData>
  <mergeCells count="2">
    <mergeCell ref="R2:R3"/>
    <mergeCell ref="F1:S1"/>
  </mergeCells>
  <pageMargins left="0.7" right="0.7" top="0.75" bottom="0.75" header="0.3" footer="0.3"/>
  <pageSetup scale="5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Sheet2!$A$2:$A$4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E9EB9A70BCC409D20C19D8F09353F" ma:contentTypeVersion="13" ma:contentTypeDescription="Create a new document." ma:contentTypeScope="" ma:versionID="d60bd314689535dbeccbbb0f4cf50199">
  <xsd:schema xmlns:xsd="http://www.w3.org/2001/XMLSchema" xmlns:xs="http://www.w3.org/2001/XMLSchema" xmlns:p="http://schemas.microsoft.com/office/2006/metadata/properties" xmlns:ns3="bd647fb9-9c68-4373-80d7-d978ba776038" xmlns:ns4="c7c5bd52-f9eb-4913-8175-064e3c40ea07" targetNamespace="http://schemas.microsoft.com/office/2006/metadata/properties" ma:root="true" ma:fieldsID="2c39c62e52a7e21056024475b7827a6b" ns3:_="" ns4:_="">
    <xsd:import namespace="bd647fb9-9c68-4373-80d7-d978ba776038"/>
    <xsd:import namespace="c7c5bd52-f9eb-4913-8175-064e3c40ea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47fb9-9c68-4373-80d7-d978ba776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5bd52-f9eb-4913-8175-064e3c40e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647fb9-9c68-4373-80d7-d978ba7760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13ECF-FC03-49E2-819A-1E69EF6C9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47fb9-9c68-4373-80d7-d978ba776038"/>
    <ds:schemaRef ds:uri="c7c5bd52-f9eb-4913-8175-064e3c40e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D36C6C-3E61-4BE6-BD5B-696245E23D5D}">
  <ds:schemaRefs>
    <ds:schemaRef ds:uri="bd647fb9-9c68-4373-80d7-d978ba776038"/>
    <ds:schemaRef ds:uri="http://purl.org/dc/terms/"/>
    <ds:schemaRef ds:uri="http://schemas.microsoft.com/office/2006/metadata/properties"/>
    <ds:schemaRef ds:uri="http://schemas.microsoft.com/office/2006/documentManagement/types"/>
    <ds:schemaRef ds:uri="c7c5bd52-f9eb-4913-8175-064e3c40ea0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9A4A3E-752D-44D4-906D-38CF4F640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Parenteau</dc:creator>
  <cp:keywords/>
  <dc:description/>
  <cp:lastModifiedBy>Paula Foley</cp:lastModifiedBy>
  <cp:revision/>
  <dcterms:created xsi:type="dcterms:W3CDTF">2022-09-20T13:09:13Z</dcterms:created>
  <dcterms:modified xsi:type="dcterms:W3CDTF">2024-06-03T18:07:04Z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0x010100F5CE9EB9A70BCC409D20C19D8F09353F</vt:lpwstr>
  </property>
</Properties>
</file>